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520" activeTab="0"/>
  </bookViews>
  <sheets>
    <sheet name="FPP Growth Calculation" sheetId="1" r:id="rId1"/>
    <sheet name="FPP Expenditures" sheetId="2" r:id="rId2"/>
  </sheets>
  <definedNames>
    <definedName name="_xlnm.Print_Area" localSheetId="1">'FPP Expenditures'!$A$1:$G$78</definedName>
  </definedNames>
  <calcPr fullCalcOnLoad="1"/>
</workbook>
</file>

<file path=xl/sharedStrings.xml><?xml version="1.0" encoding="utf-8"?>
<sst xmlns="http://schemas.openxmlformats.org/spreadsheetml/2006/main" count="163" uniqueCount="89">
  <si>
    <t>COUNTIES</t>
  </si>
  <si>
    <t>FEDERAL</t>
  </si>
  <si>
    <t>STATE</t>
  </si>
  <si>
    <t>HEALTH</t>
  </si>
  <si>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</si>
  <si>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</si>
  <si>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</si>
  <si>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</si>
  <si>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</si>
  <si>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</si>
  <si>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</si>
  <si>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</si>
  <si>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</si>
  <si>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</si>
  <si>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</si>
  <si>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</si>
  <si>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</si>
  <si>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</si>
  <si>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</si>
  <si>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</si>
  <si>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</si>
  <si>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</si>
  <si>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</si>
  <si>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</si>
  <si>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</si>
  <si>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</si>
  <si>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</si>
  <si>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</si>
  <si>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</si>
  <si>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</si>
  <si>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</si>
  <si>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</si>
  <si>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</si>
  <si>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</si>
  <si>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</si>
  <si>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</si>
  <si>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</si>
  <si>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</si>
  <si>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</si>
  <si>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</si>
  <si>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</si>
  <si>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</si>
  <si>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</si>
  <si>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</si>
  <si>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</si>
  <si>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</si>
  <si>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</si>
  <si>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</si>
  <si>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</si>
  <si>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</si>
  <si>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</si>
  <si>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</si>
  <si>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</si>
  <si>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</si>
  <si>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</si>
  <si>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</si>
  <si>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</si>
  <si>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</si>
  <si>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</si>
  <si>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</si>
  <si>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</si>
  <si>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</si>
  <si>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</si>
  <si>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</si>
  <si>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(50/35/15)</t>
  </si>
  <si>
    <t>(0/70/30)</t>
  </si>
  <si>
    <t>Deleted Codes in FY 05/06</t>
  </si>
  <si>
    <t>State Family Preservation - - Prg Codes used from County Expense Claim</t>
  </si>
  <si>
    <t>(75/25/0)</t>
  </si>
  <si>
    <t>FPP-SPMP (A 6/93) - Incl in SFP CFL Ltr</t>
  </si>
  <si>
    <t>FPP-Health Related (A 9/92) - Incl in SFP CFL Ltr</t>
  </si>
  <si>
    <t>FPP-Services / NonFederal (A 9/92) - Incl in SFP CFL Ltr</t>
  </si>
  <si>
    <t>FPP-Pre-Placement Prev Case Mgt (C 9/05) - Incl in SFP CFL Ltr</t>
  </si>
  <si>
    <t>FPP-Case mgt Foster Care (A 9/92) - Incl in SFP CFL Ltr</t>
  </si>
  <si>
    <t>FPP-Training (D 3/06) - Incl in SFP CFL Ltr</t>
  </si>
  <si>
    <t>FY 07-08</t>
  </si>
  <si>
    <t>Expenditures</t>
  </si>
  <si>
    <t>Net Growth /</t>
  </si>
  <si>
    <t>Reduction</t>
  </si>
  <si>
    <t>Co Growth/Reduction</t>
  </si>
  <si>
    <t xml:space="preserve"> Due to Realign</t>
  </si>
  <si>
    <t>DIFFERENCES</t>
  </si>
  <si>
    <t>FPP</t>
  </si>
  <si>
    <t>County share</t>
  </si>
  <si>
    <t>Only counties classified as "one-time Perm Transfer" are used to calculate the County portion of Family Preservation Perm.</t>
  </si>
  <si>
    <t>FY 08-09</t>
  </si>
  <si>
    <t>FY 2008-09 FAMILY PRESERVATION PERMANENT</t>
  </si>
  <si>
    <t>FY 09-10</t>
  </si>
  <si>
    <r>
      <t>FPP EXPENDITURES</t>
    </r>
    <r>
      <rPr>
        <i/>
        <sz val="10"/>
        <color indexed="8"/>
        <rFont val="Franklin Gothic Book"/>
        <family val="2"/>
      </rPr>
      <t xml:space="preserve"> (Run 3-18-10)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</si>
</sst>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sz val="10"/>
      <color indexed="12"/>
      <name val="Franklin Gothic Book"/>
      <family val="2"/>
    </font>
    <font>
      <b/>
      <sz val="10"/>
      <name val="Franklin Gothic Book"/>
      <family val="2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12"/>
      <color indexed="8"/>
      <name val="Franklin Gothic Book"/>
      <family val="2"/>
    </font>
    <font>
      <i/>
      <sz val="10"/>
      <color indexed="8"/>
      <name val="Franklin Gothic Book"/>
      <family val="2"/>
    </font>
    <font>
      <u val="single"/>
      <sz val="10"/>
      <color indexed="8"/>
      <name val="Franklin Gothic Book"/>
      <family val="2"/>
    </font>
    <font>
      <b/>
      <u val="single"/>
      <sz val="10"/>
      <name val="Franklin Gothic Book"/>
      <family val="2"/>
    </font>
    <font>
      <i/>
      <u val="single"/>
      <sz val="10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7" fontId="19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Alignment="1" applyProtection="1">
      <alignment horizontal="right"/>
      <protection/>
    </xf>
    <xf numFmtId="0" fontId="21" fillId="0" borderId="0" xfId="0" applyFont="1" applyAlignment="1">
      <alignment horizontal="center"/>
    </xf>
    <xf numFmtId="37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>
      <alignment/>
    </xf>
    <xf numFmtId="37" fontId="21" fillId="0" borderId="0" xfId="0" applyNumberFormat="1" applyFont="1" applyFill="1" applyAlignment="1" applyProtection="1" quotePrefix="1">
      <alignment horizont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/>
    </xf>
    <xf numFmtId="37" fontId="22" fillId="0" borderId="12" xfId="0" applyNumberFormat="1" applyFont="1" applyBorder="1" applyAlignment="1" applyProtection="1">
      <alignment/>
      <protection/>
    </xf>
    <xf numFmtId="37" fontId="22" fillId="0" borderId="10" xfId="0" applyNumberFormat="1" applyFont="1" applyFill="1" applyBorder="1" applyAlignment="1" applyProtection="1">
      <alignment horizontal="center"/>
      <protection/>
    </xf>
    <xf numFmtId="0" fontId="18" fillId="0" borderId="13" xfId="0" applyFont="1" applyBorder="1" applyAlignment="1">
      <alignment/>
    </xf>
    <xf numFmtId="0" fontId="22" fillId="0" borderId="14" xfId="0" applyFont="1" applyFill="1" applyBorder="1" applyAlignment="1">
      <alignment horizontal="center"/>
    </xf>
    <xf numFmtId="37" fontId="22" fillId="0" borderId="15" xfId="0" applyNumberFormat="1" applyFont="1" applyBorder="1" applyAlignment="1" applyProtection="1">
      <alignment horizontal="center"/>
      <protection/>
    </xf>
    <xf numFmtId="37" fontId="22" fillId="0" borderId="13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37" fontId="22" fillId="0" borderId="16" xfId="0" applyNumberFormat="1" applyFont="1" applyFill="1" applyBorder="1" applyAlignment="1" applyProtection="1">
      <alignment horizontal="center"/>
      <protection/>
    </xf>
    <xf numFmtId="37" fontId="21" fillId="0" borderId="0" xfId="0" applyNumberFormat="1" applyFont="1" applyAlignment="1" applyProtection="1" quotePrefix="1">
      <alignment horizontal="center"/>
      <protection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6" fontId="19" fillId="0" borderId="18" xfId="0" applyNumberFormat="1" applyFont="1" applyBorder="1" applyAlignment="1">
      <alignment/>
    </xf>
    <xf numFmtId="6" fontId="19" fillId="0" borderId="19" xfId="0" applyNumberFormat="1" applyFont="1" applyBorder="1" applyAlignment="1">
      <alignment/>
    </xf>
    <xf numFmtId="6" fontId="19" fillId="0" borderId="10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6" fontId="19" fillId="0" borderId="18" xfId="0" applyNumberFormat="1" applyFont="1" applyFill="1" applyBorder="1" applyAlignment="1" applyProtection="1">
      <alignment/>
      <protection/>
    </xf>
    <xf numFmtId="6" fontId="19" fillId="0" borderId="19" xfId="0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/>
    </xf>
    <xf numFmtId="6" fontId="19" fillId="0" borderId="20" xfId="0" applyNumberFormat="1" applyFont="1" applyBorder="1" applyAlignment="1">
      <alignment/>
    </xf>
    <xf numFmtId="6" fontId="19" fillId="0" borderId="21" xfId="0" applyNumberFormat="1" applyFont="1" applyBorder="1" applyAlignment="1">
      <alignment/>
    </xf>
    <xf numFmtId="6" fontId="19" fillId="0" borderId="13" xfId="0" applyNumberFormat="1" applyFont="1" applyBorder="1" applyAlignment="1" applyProtection="1">
      <alignment/>
      <protection/>
    </xf>
    <xf numFmtId="6" fontId="19" fillId="0" borderId="20" xfId="0" applyNumberFormat="1" applyFont="1" applyFill="1" applyBorder="1" applyAlignment="1" applyProtection="1">
      <alignment/>
      <protection/>
    </xf>
    <xf numFmtId="6" fontId="19" fillId="0" borderId="21" xfId="0" applyNumberFormat="1" applyFont="1" applyFill="1" applyBorder="1" applyAlignment="1" applyProtection="1">
      <alignment/>
      <protection/>
    </xf>
    <xf numFmtId="6" fontId="19" fillId="0" borderId="21" xfId="0" applyNumberFormat="1" applyFont="1" applyBorder="1" applyAlignment="1" applyProtection="1">
      <alignment/>
      <protection/>
    </xf>
    <xf numFmtId="6" fontId="22" fillId="0" borderId="20" xfId="0" applyNumberFormat="1" applyFont="1" applyFill="1" applyBorder="1" applyAlignment="1" applyProtection="1">
      <alignment/>
      <protection/>
    </xf>
    <xf numFmtId="6" fontId="22" fillId="0" borderId="21" xfId="0" applyNumberFormat="1" applyFont="1" applyFill="1" applyBorder="1" applyAlignment="1" applyProtection="1">
      <alignment/>
      <protection/>
    </xf>
    <xf numFmtId="0" fontId="22" fillId="0" borderId="16" xfId="0" applyFont="1" applyBorder="1" applyAlignment="1">
      <alignment/>
    </xf>
    <xf numFmtId="6" fontId="22" fillId="0" borderId="22" xfId="0" applyNumberFormat="1" applyFont="1" applyBorder="1" applyAlignment="1" applyProtection="1">
      <alignment/>
      <protection/>
    </xf>
    <xf numFmtId="6" fontId="22" fillId="0" borderId="23" xfId="0" applyNumberFormat="1" applyFont="1" applyBorder="1" applyAlignment="1" applyProtection="1">
      <alignment/>
      <protection/>
    </xf>
    <xf numFmtId="6" fontId="22" fillId="0" borderId="16" xfId="0" applyNumberFormat="1" applyFont="1" applyBorder="1" applyAlignment="1" applyProtection="1">
      <alignment/>
      <protection/>
    </xf>
    <xf numFmtId="6" fontId="22" fillId="0" borderId="22" xfId="44" applyNumberFormat="1" applyFont="1" applyFill="1" applyBorder="1" applyAlignment="1">
      <alignment/>
    </xf>
    <xf numFmtId="6" fontId="22" fillId="0" borderId="23" xfId="44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37" fontId="19" fillId="0" borderId="10" xfId="0" applyNumberFormat="1" applyFont="1" applyBorder="1" applyAlignment="1" applyProtection="1">
      <alignment/>
      <protection/>
    </xf>
    <xf numFmtId="6" fontId="23" fillId="0" borderId="18" xfId="0" applyNumberFormat="1" applyFont="1" applyBorder="1" applyAlignment="1">
      <alignment/>
    </xf>
    <xf numFmtId="6" fontId="23" fillId="0" borderId="24" xfId="0" applyNumberFormat="1" applyFont="1" applyBorder="1" applyAlignment="1">
      <alignment/>
    </xf>
    <xf numFmtId="6" fontId="23" fillId="0" borderId="19" xfId="0" applyNumberFormat="1" applyFont="1" applyBorder="1" applyAlignment="1">
      <alignment/>
    </xf>
    <xf numFmtId="6" fontId="23" fillId="0" borderId="20" xfId="0" applyNumberFormat="1" applyFont="1" applyBorder="1" applyAlignment="1">
      <alignment/>
    </xf>
    <xf numFmtId="6" fontId="23" fillId="0" borderId="0" xfId="0" applyNumberFormat="1" applyFont="1" applyBorder="1" applyAlignment="1">
      <alignment/>
    </xf>
    <xf numFmtId="6" fontId="23" fillId="0" borderId="21" xfId="0" applyNumberFormat="1" applyFont="1" applyBorder="1" applyAlignment="1">
      <alignment/>
    </xf>
    <xf numFmtId="5" fontId="22" fillId="0" borderId="16" xfId="0" applyNumberFormat="1" applyFont="1" applyBorder="1" applyAlignment="1" applyProtection="1">
      <alignment/>
      <protection/>
    </xf>
    <xf numFmtId="6" fontId="24" fillId="0" borderId="22" xfId="0" applyNumberFormat="1" applyFont="1" applyBorder="1" applyAlignment="1">
      <alignment/>
    </xf>
    <xf numFmtId="6" fontId="24" fillId="0" borderId="25" xfId="0" applyNumberFormat="1" applyFont="1" applyBorder="1" applyAlignment="1">
      <alignment/>
    </xf>
    <xf numFmtId="6" fontId="24" fillId="0" borderId="23" xfId="0" applyNumberFormat="1" applyFont="1" applyBorder="1" applyAlignment="1">
      <alignment/>
    </xf>
    <xf numFmtId="6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C5" sqref="C5:G5"/>
      <selection pane="topRight" activeCell="C5" sqref="C5:G5"/>
      <selection pane="bottomLeft" activeCell="C5" sqref="C5:G5"/>
      <selection pane="bottomRight" activeCell="G16" sqref="G16"/>
    </sheetView>
  </sheetViews>
  <sheetFormatPr defaultColWidth="9.140625" defaultRowHeight="12.75"/>
  <cols>
    <col min="1" max="1" width="19.00390625" style="2" customWidth="1"/>
    <col min="2" max="2" width="3.57421875" style="2" customWidth="1"/>
    <col min="3" max="3" width="16.421875" style="2" customWidth="1"/>
    <col min="4" max="4" width="15.7109375" style="2" customWidth="1"/>
    <col min="5" max="5" width="16.28125" style="2" customWidth="1"/>
    <col min="6" max="6" width="2.8515625" style="2" customWidth="1"/>
    <col min="7" max="7" width="18.140625" style="2" bestFit="1" customWidth="1"/>
    <col min="8" max="8" width="2.57421875" style="2" customWidth="1"/>
    <col min="9" max="9" width="18.140625" style="46" bestFit="1" customWidth="1"/>
    <col min="10" max="10" width="14.00390625" style="46" bestFit="1" customWidth="1"/>
    <col min="11" max="16384" width="9.140625" style="2" customWidth="1"/>
  </cols>
  <sheetData>
    <row r="1" spans="1:10" ht="16.5">
      <c r="A1" s="1" t="s">
        <v>86</v>
      </c>
      <c r="D1" s="3"/>
      <c r="E1" s="3"/>
      <c r="G1" s="3"/>
      <c r="I1" s="4"/>
      <c r="J1" s="4"/>
    </row>
    <row r="2" spans="1:10" ht="14.25" thickBot="1">
      <c r="A2" s="2" t="s">
        <v>84</v>
      </c>
      <c r="C2" s="5"/>
      <c r="D2" s="6"/>
      <c r="E2" s="6"/>
      <c r="F2" s="7"/>
      <c r="G2" s="6"/>
      <c r="I2" s="8"/>
      <c r="J2" s="8"/>
    </row>
    <row r="3" spans="1:10" s="10" customFormat="1" ht="13.5">
      <c r="A3" s="9"/>
      <c r="C3" s="11" t="s">
        <v>82</v>
      </c>
      <c r="D3" s="11" t="s">
        <v>82</v>
      </c>
      <c r="E3" s="12"/>
      <c r="G3" s="13" t="s">
        <v>87</v>
      </c>
      <c r="I3" s="13" t="s">
        <v>85</v>
      </c>
      <c r="J3" s="13"/>
    </row>
    <row r="4" spans="1:10" s="10" customFormat="1" ht="16.5">
      <c r="A4" s="14"/>
      <c r="C4" s="15" t="s">
        <v>76</v>
      </c>
      <c r="D4" s="15" t="s">
        <v>76</v>
      </c>
      <c r="E4" s="16" t="s">
        <v>77</v>
      </c>
      <c r="G4" s="17" t="s">
        <v>82</v>
      </c>
      <c r="I4" s="17" t="s">
        <v>82</v>
      </c>
      <c r="J4" s="17"/>
    </row>
    <row r="5" spans="1:10" s="10" customFormat="1" ht="13.5">
      <c r="A5" s="18"/>
      <c r="C5" s="15" t="s">
        <v>85</v>
      </c>
      <c r="D5" s="15" t="s">
        <v>75</v>
      </c>
      <c r="E5" s="16" t="s">
        <v>78</v>
      </c>
      <c r="G5" s="17" t="s">
        <v>79</v>
      </c>
      <c r="I5" s="17" t="s">
        <v>79</v>
      </c>
      <c r="J5" s="17"/>
    </row>
    <row r="6" spans="1:10" s="10" customFormat="1" ht="14.25" thickBot="1">
      <c r="A6" s="19" t="s">
        <v>0</v>
      </c>
      <c r="C6" s="20" t="s">
        <v>83</v>
      </c>
      <c r="D6" s="20" t="s">
        <v>83</v>
      </c>
      <c r="E6" s="20" t="s">
        <v>83</v>
      </c>
      <c r="G6" s="21" t="s">
        <v>80</v>
      </c>
      <c r="I6" s="21" t="s">
        <v>80</v>
      </c>
      <c r="J6" s="21" t="s">
        <v>81</v>
      </c>
    </row>
    <row r="7" spans="4:10" ht="14.25" thickBot="1">
      <c r="D7" s="3"/>
      <c r="E7" s="22"/>
      <c r="G7" s="3"/>
      <c r="I7" s="23"/>
      <c r="J7" s="23"/>
    </row>
    <row r="8" spans="1:10" ht="13.5">
      <c r="A8" s="24" t="s">
        <v>6</v>
      </c>
      <c r="C8" s="25">
        <f>'FPP Expenditures'!F8</f>
        <v>731504</v>
      </c>
      <c r="D8" s="26">
        <v>517706</v>
      </c>
      <c r="E8" s="27">
        <f>ROUND(C8-D8,0)</f>
        <v>213798</v>
      </c>
      <c r="F8" s="28"/>
      <c r="G8" s="27">
        <f aca="true" t="shared" si="0" ref="G8:G39">E8</f>
        <v>213798</v>
      </c>
      <c r="I8" s="29">
        <v>-242760</v>
      </c>
      <c r="J8" s="30">
        <f>G8-I8</f>
        <v>456558</v>
      </c>
    </row>
    <row r="9" spans="1:10" ht="13.5">
      <c r="A9" s="31" t="s">
        <v>7</v>
      </c>
      <c r="C9" s="32">
        <f>'FPP Expenditures'!F9</f>
        <v>0</v>
      </c>
      <c r="D9" s="33">
        <v>0</v>
      </c>
      <c r="E9" s="34">
        <f aca="true" t="shared" si="1" ref="E9:E65">ROUND(C9-D9,0)</f>
        <v>0</v>
      </c>
      <c r="F9" s="28"/>
      <c r="G9" s="34">
        <f t="shared" si="0"/>
        <v>0</v>
      </c>
      <c r="I9" s="35">
        <v>0</v>
      </c>
      <c r="J9" s="36">
        <f aca="true" t="shared" si="2" ref="J9:J65">G9-I9</f>
        <v>0</v>
      </c>
    </row>
    <row r="10" spans="1:10" ht="13.5">
      <c r="A10" s="31" t="s">
        <v>8</v>
      </c>
      <c r="C10" s="32">
        <f>'FPP Expenditures'!F10</f>
        <v>0</v>
      </c>
      <c r="D10" s="33">
        <v>0</v>
      </c>
      <c r="E10" s="34">
        <f t="shared" si="1"/>
        <v>0</v>
      </c>
      <c r="F10" s="28"/>
      <c r="G10" s="34">
        <f t="shared" si="0"/>
        <v>0</v>
      </c>
      <c r="I10" s="35">
        <v>0</v>
      </c>
      <c r="J10" s="36">
        <f t="shared" si="2"/>
        <v>0</v>
      </c>
    </row>
    <row r="11" spans="1:10" ht="13.5">
      <c r="A11" s="31" t="s">
        <v>9</v>
      </c>
      <c r="C11" s="32">
        <f>'FPP Expenditures'!F11</f>
        <v>0</v>
      </c>
      <c r="D11" s="33">
        <v>0</v>
      </c>
      <c r="E11" s="34">
        <f t="shared" si="1"/>
        <v>0</v>
      </c>
      <c r="F11" s="28"/>
      <c r="G11" s="34">
        <f t="shared" si="0"/>
        <v>0</v>
      </c>
      <c r="I11" s="35">
        <v>0</v>
      </c>
      <c r="J11" s="36">
        <f t="shared" si="2"/>
        <v>0</v>
      </c>
    </row>
    <row r="12" spans="1:10" ht="13.5">
      <c r="A12" s="31" t="s">
        <v>10</v>
      </c>
      <c r="C12" s="32">
        <f>'FPP Expenditures'!F12</f>
        <v>0</v>
      </c>
      <c r="D12" s="33">
        <v>0</v>
      </c>
      <c r="E12" s="34">
        <f t="shared" si="1"/>
        <v>0</v>
      </c>
      <c r="F12" s="28"/>
      <c r="G12" s="34">
        <f t="shared" si="0"/>
        <v>0</v>
      </c>
      <c r="I12" s="35">
        <v>0</v>
      </c>
      <c r="J12" s="36">
        <f t="shared" si="2"/>
        <v>0</v>
      </c>
    </row>
    <row r="13" spans="1:10" ht="13.5">
      <c r="A13" s="31" t="s">
        <v>11</v>
      </c>
      <c r="C13" s="32">
        <f>'FPP Expenditures'!F13</f>
        <v>0</v>
      </c>
      <c r="D13" s="33">
        <v>0</v>
      </c>
      <c r="E13" s="34">
        <f t="shared" si="1"/>
        <v>0</v>
      </c>
      <c r="F13" s="28"/>
      <c r="G13" s="34">
        <f t="shared" si="0"/>
        <v>0</v>
      </c>
      <c r="I13" s="35">
        <v>0</v>
      </c>
      <c r="J13" s="36">
        <f t="shared" si="2"/>
        <v>0</v>
      </c>
    </row>
    <row r="14" spans="1:10" ht="13.5">
      <c r="A14" s="31" t="s">
        <v>12</v>
      </c>
      <c r="C14" s="32">
        <f>'FPP Expenditures'!F14</f>
        <v>392024</v>
      </c>
      <c r="D14" s="33">
        <v>395155</v>
      </c>
      <c r="E14" s="34">
        <f t="shared" si="1"/>
        <v>-3131</v>
      </c>
      <c r="F14" s="28"/>
      <c r="G14" s="34">
        <f t="shared" si="0"/>
        <v>-3131</v>
      </c>
      <c r="I14" s="35">
        <v>45802</v>
      </c>
      <c r="J14" s="36">
        <f t="shared" si="2"/>
        <v>-48933</v>
      </c>
    </row>
    <row r="15" spans="1:10" ht="13.5">
      <c r="A15" s="31" t="s">
        <v>13</v>
      </c>
      <c r="C15" s="32">
        <f>'FPP Expenditures'!F15</f>
        <v>0</v>
      </c>
      <c r="D15" s="33">
        <v>0</v>
      </c>
      <c r="E15" s="34">
        <f t="shared" si="1"/>
        <v>0</v>
      </c>
      <c r="F15" s="28"/>
      <c r="G15" s="34">
        <f t="shared" si="0"/>
        <v>0</v>
      </c>
      <c r="I15" s="35">
        <v>0</v>
      </c>
      <c r="J15" s="36">
        <f t="shared" si="2"/>
        <v>0</v>
      </c>
    </row>
    <row r="16" spans="1:10" ht="13.5">
      <c r="A16" s="31" t="s">
        <v>14</v>
      </c>
      <c r="C16" s="32">
        <f>'FPP Expenditures'!F16</f>
        <v>0</v>
      </c>
      <c r="D16" s="33">
        <v>0</v>
      </c>
      <c r="E16" s="34">
        <f t="shared" si="1"/>
        <v>0</v>
      </c>
      <c r="F16" s="28"/>
      <c r="G16" s="34">
        <f t="shared" si="0"/>
        <v>0</v>
      </c>
      <c r="I16" s="35">
        <v>0</v>
      </c>
      <c r="J16" s="36">
        <f t="shared" si="2"/>
        <v>0</v>
      </c>
    </row>
    <row r="17" spans="1:10" ht="13.5">
      <c r="A17" s="31" t="s">
        <v>15</v>
      </c>
      <c r="C17" s="32">
        <f>'FPP Expenditures'!F17</f>
        <v>0</v>
      </c>
      <c r="D17" s="33">
        <v>0</v>
      </c>
      <c r="E17" s="34">
        <f t="shared" si="1"/>
        <v>0</v>
      </c>
      <c r="F17" s="28"/>
      <c r="G17" s="34">
        <f t="shared" si="0"/>
        <v>0</v>
      </c>
      <c r="I17" s="35">
        <v>0</v>
      </c>
      <c r="J17" s="36">
        <f t="shared" si="2"/>
        <v>0</v>
      </c>
    </row>
    <row r="18" spans="1:10" ht="13.5">
      <c r="A18" s="31" t="s">
        <v>16</v>
      </c>
      <c r="C18" s="32">
        <f>'FPP Expenditures'!F18</f>
        <v>0</v>
      </c>
      <c r="D18" s="33">
        <v>0</v>
      </c>
      <c r="E18" s="34">
        <f t="shared" si="1"/>
        <v>0</v>
      </c>
      <c r="F18" s="28"/>
      <c r="G18" s="34">
        <f t="shared" si="0"/>
        <v>0</v>
      </c>
      <c r="I18" s="35">
        <v>0</v>
      </c>
      <c r="J18" s="36">
        <f t="shared" si="2"/>
        <v>0</v>
      </c>
    </row>
    <row r="19" spans="1:10" ht="13.5">
      <c r="A19" s="31" t="s">
        <v>17</v>
      </c>
      <c r="C19" s="32">
        <f>'FPP Expenditures'!F19</f>
        <v>33280</v>
      </c>
      <c r="D19" s="33">
        <v>58370</v>
      </c>
      <c r="E19" s="34">
        <f t="shared" si="1"/>
        <v>-25090</v>
      </c>
      <c r="F19" s="28"/>
      <c r="G19" s="34">
        <f t="shared" si="0"/>
        <v>-25090</v>
      </c>
      <c r="I19" s="35">
        <v>-1834</v>
      </c>
      <c r="J19" s="36">
        <f t="shared" si="2"/>
        <v>-23256</v>
      </c>
    </row>
    <row r="20" spans="1:10" ht="13.5">
      <c r="A20" s="31" t="s">
        <v>18</v>
      </c>
      <c r="C20" s="32">
        <f>'FPP Expenditures'!F20</f>
        <v>0</v>
      </c>
      <c r="D20" s="33">
        <v>0</v>
      </c>
      <c r="E20" s="34">
        <f t="shared" si="1"/>
        <v>0</v>
      </c>
      <c r="F20" s="28"/>
      <c r="G20" s="34">
        <f t="shared" si="0"/>
        <v>0</v>
      </c>
      <c r="I20" s="35">
        <v>0</v>
      </c>
      <c r="J20" s="36">
        <f t="shared" si="2"/>
        <v>0</v>
      </c>
    </row>
    <row r="21" spans="1:10" ht="13.5">
      <c r="A21" s="31" t="s">
        <v>19</v>
      </c>
      <c r="C21" s="32">
        <f>'FPP Expenditures'!F21</f>
        <v>0</v>
      </c>
      <c r="D21" s="33">
        <v>0</v>
      </c>
      <c r="E21" s="34">
        <f t="shared" si="1"/>
        <v>0</v>
      </c>
      <c r="F21" s="28"/>
      <c r="G21" s="34">
        <f t="shared" si="0"/>
        <v>0</v>
      </c>
      <c r="I21" s="35">
        <v>0</v>
      </c>
      <c r="J21" s="36">
        <f t="shared" si="2"/>
        <v>0</v>
      </c>
    </row>
    <row r="22" spans="1:10" ht="13.5">
      <c r="A22" s="31" t="s">
        <v>20</v>
      </c>
      <c r="C22" s="32">
        <f>'FPP Expenditures'!F22</f>
        <v>0</v>
      </c>
      <c r="D22" s="33">
        <v>0</v>
      </c>
      <c r="E22" s="34">
        <f t="shared" si="1"/>
        <v>0</v>
      </c>
      <c r="F22" s="28"/>
      <c r="G22" s="34">
        <f t="shared" si="0"/>
        <v>0</v>
      </c>
      <c r="I22" s="35">
        <v>0</v>
      </c>
      <c r="J22" s="36">
        <f t="shared" si="2"/>
        <v>0</v>
      </c>
    </row>
    <row r="23" spans="1:10" ht="13.5">
      <c r="A23" s="31" t="s">
        <v>21</v>
      </c>
      <c r="C23" s="32">
        <f>'FPP Expenditures'!F23</f>
        <v>0</v>
      </c>
      <c r="D23" s="33">
        <v>0</v>
      </c>
      <c r="E23" s="34">
        <f t="shared" si="1"/>
        <v>0</v>
      </c>
      <c r="F23" s="28"/>
      <c r="G23" s="34">
        <f t="shared" si="0"/>
        <v>0</v>
      </c>
      <c r="I23" s="35">
        <v>0</v>
      </c>
      <c r="J23" s="36">
        <f t="shared" si="2"/>
        <v>0</v>
      </c>
    </row>
    <row r="24" spans="1:10" ht="13.5">
      <c r="A24" s="31" t="s">
        <v>22</v>
      </c>
      <c r="C24" s="32">
        <f>'FPP Expenditures'!F24</f>
        <v>0</v>
      </c>
      <c r="D24" s="33">
        <v>0</v>
      </c>
      <c r="E24" s="34">
        <f t="shared" si="1"/>
        <v>0</v>
      </c>
      <c r="F24" s="28"/>
      <c r="G24" s="34">
        <f t="shared" si="0"/>
        <v>0</v>
      </c>
      <c r="I24" s="35">
        <v>0</v>
      </c>
      <c r="J24" s="36">
        <f t="shared" si="2"/>
        <v>0</v>
      </c>
    </row>
    <row r="25" spans="1:10" ht="13.5">
      <c r="A25" s="31" t="s">
        <v>23</v>
      </c>
      <c r="C25" s="32">
        <f>'FPP Expenditures'!F25</f>
        <v>0</v>
      </c>
      <c r="D25" s="33">
        <v>0</v>
      </c>
      <c r="E25" s="34">
        <f t="shared" si="1"/>
        <v>0</v>
      </c>
      <c r="F25" s="28"/>
      <c r="G25" s="34">
        <f t="shared" si="0"/>
        <v>0</v>
      </c>
      <c r="I25" s="35">
        <v>0</v>
      </c>
      <c r="J25" s="36">
        <f t="shared" si="2"/>
        <v>0</v>
      </c>
    </row>
    <row r="26" spans="1:10" ht="13.5">
      <c r="A26" s="31" t="s">
        <v>24</v>
      </c>
      <c r="C26" s="32">
        <f>'FPP Expenditures'!F26</f>
        <v>5642305</v>
      </c>
      <c r="D26" s="33">
        <v>8767148</v>
      </c>
      <c r="E26" s="34">
        <f t="shared" si="1"/>
        <v>-3124843</v>
      </c>
      <c r="F26" s="28"/>
      <c r="G26" s="34">
        <f t="shared" si="0"/>
        <v>-3124843</v>
      </c>
      <c r="I26" s="35">
        <v>-160329</v>
      </c>
      <c r="J26" s="36">
        <f t="shared" si="2"/>
        <v>-2964514</v>
      </c>
    </row>
    <row r="27" spans="1:10" ht="13.5">
      <c r="A27" s="31" t="s">
        <v>25</v>
      </c>
      <c r="C27" s="32">
        <f>'FPP Expenditures'!F27</f>
        <v>0</v>
      </c>
      <c r="D27" s="33">
        <v>0</v>
      </c>
      <c r="E27" s="34">
        <f t="shared" si="1"/>
        <v>0</v>
      </c>
      <c r="F27" s="28"/>
      <c r="G27" s="34">
        <f t="shared" si="0"/>
        <v>0</v>
      </c>
      <c r="I27" s="35">
        <v>0</v>
      </c>
      <c r="J27" s="36">
        <f t="shared" si="2"/>
        <v>0</v>
      </c>
    </row>
    <row r="28" spans="1:10" ht="13.5">
      <c r="A28" s="31" t="s">
        <v>26</v>
      </c>
      <c r="C28" s="32">
        <f>'FPP Expenditures'!F28</f>
        <v>0</v>
      </c>
      <c r="D28" s="33">
        <v>0</v>
      </c>
      <c r="E28" s="34">
        <f t="shared" si="1"/>
        <v>0</v>
      </c>
      <c r="F28" s="28"/>
      <c r="G28" s="34">
        <f t="shared" si="0"/>
        <v>0</v>
      </c>
      <c r="I28" s="35">
        <v>0</v>
      </c>
      <c r="J28" s="36">
        <f t="shared" si="2"/>
        <v>0</v>
      </c>
    </row>
    <row r="29" spans="1:10" ht="13.5">
      <c r="A29" s="31" t="s">
        <v>27</v>
      </c>
      <c r="C29" s="32">
        <f>'FPP Expenditures'!F29</f>
        <v>0</v>
      </c>
      <c r="D29" s="33">
        <v>0</v>
      </c>
      <c r="E29" s="34">
        <f t="shared" si="1"/>
        <v>0</v>
      </c>
      <c r="F29" s="28"/>
      <c r="G29" s="34">
        <f t="shared" si="0"/>
        <v>0</v>
      </c>
      <c r="I29" s="35">
        <v>0</v>
      </c>
      <c r="J29" s="36">
        <f t="shared" si="2"/>
        <v>0</v>
      </c>
    </row>
    <row r="30" spans="1:10" ht="13.5">
      <c r="A30" s="31" t="s">
        <v>28</v>
      </c>
      <c r="C30" s="32">
        <f>'FPP Expenditures'!F30</f>
        <v>65893</v>
      </c>
      <c r="D30" s="33">
        <v>44980</v>
      </c>
      <c r="E30" s="34">
        <f t="shared" si="1"/>
        <v>20913</v>
      </c>
      <c r="F30" s="28"/>
      <c r="G30" s="34">
        <f t="shared" si="0"/>
        <v>20913</v>
      </c>
      <c r="I30" s="35">
        <v>-4999</v>
      </c>
      <c r="J30" s="36">
        <f t="shared" si="2"/>
        <v>25912</v>
      </c>
    </row>
    <row r="31" spans="1:10" ht="13.5">
      <c r="A31" s="31" t="s">
        <v>29</v>
      </c>
      <c r="C31" s="32">
        <f>'FPP Expenditures'!F31</f>
        <v>0</v>
      </c>
      <c r="D31" s="33">
        <v>0</v>
      </c>
      <c r="E31" s="34">
        <f t="shared" si="1"/>
        <v>0</v>
      </c>
      <c r="F31" s="28"/>
      <c r="G31" s="34">
        <f t="shared" si="0"/>
        <v>0</v>
      </c>
      <c r="I31" s="35">
        <v>0</v>
      </c>
      <c r="J31" s="36">
        <f t="shared" si="2"/>
        <v>0</v>
      </c>
    </row>
    <row r="32" spans="1:10" ht="13.5">
      <c r="A32" s="31" t="s">
        <v>30</v>
      </c>
      <c r="C32" s="32">
        <f>'FPP Expenditures'!F32</f>
        <v>0</v>
      </c>
      <c r="D32" s="33">
        <v>0</v>
      </c>
      <c r="E32" s="34">
        <f t="shared" si="1"/>
        <v>0</v>
      </c>
      <c r="F32" s="28"/>
      <c r="G32" s="34">
        <f t="shared" si="0"/>
        <v>0</v>
      </c>
      <c r="I32" s="35">
        <v>0</v>
      </c>
      <c r="J32" s="36">
        <f t="shared" si="2"/>
        <v>0</v>
      </c>
    </row>
    <row r="33" spans="1:10" ht="13.5">
      <c r="A33" s="31" t="s">
        <v>31</v>
      </c>
      <c r="C33" s="32">
        <f>'FPP Expenditures'!F33</f>
        <v>0</v>
      </c>
      <c r="D33" s="33">
        <v>0</v>
      </c>
      <c r="E33" s="34">
        <f t="shared" si="1"/>
        <v>0</v>
      </c>
      <c r="F33" s="28"/>
      <c r="G33" s="34">
        <f t="shared" si="0"/>
        <v>0</v>
      </c>
      <c r="I33" s="35">
        <v>0</v>
      </c>
      <c r="J33" s="36">
        <f t="shared" si="2"/>
        <v>0</v>
      </c>
    </row>
    <row r="34" spans="1:10" ht="13.5">
      <c r="A34" s="31" t="s">
        <v>32</v>
      </c>
      <c r="C34" s="32">
        <f>'FPP Expenditures'!F34</f>
        <v>0</v>
      </c>
      <c r="D34" s="33">
        <v>0</v>
      </c>
      <c r="E34" s="34">
        <f t="shared" si="1"/>
        <v>0</v>
      </c>
      <c r="F34" s="28"/>
      <c r="G34" s="34">
        <f t="shared" si="0"/>
        <v>0</v>
      </c>
      <c r="I34" s="35">
        <v>0</v>
      </c>
      <c r="J34" s="36">
        <f t="shared" si="2"/>
        <v>0</v>
      </c>
    </row>
    <row r="35" spans="1:10" ht="13.5">
      <c r="A35" s="31" t="s">
        <v>33</v>
      </c>
      <c r="C35" s="32">
        <f>'FPP Expenditures'!F35</f>
        <v>81438</v>
      </c>
      <c r="D35" s="33">
        <v>50276</v>
      </c>
      <c r="E35" s="34">
        <f t="shared" si="1"/>
        <v>31162</v>
      </c>
      <c r="F35" s="28"/>
      <c r="G35" s="34">
        <f t="shared" si="0"/>
        <v>31162</v>
      </c>
      <c r="I35" s="35">
        <v>-2396</v>
      </c>
      <c r="J35" s="36">
        <f t="shared" si="2"/>
        <v>33558</v>
      </c>
    </row>
    <row r="36" spans="1:10" ht="13.5">
      <c r="A36" s="31" t="s">
        <v>34</v>
      </c>
      <c r="C36" s="32">
        <f>'FPP Expenditures'!F36</f>
        <v>0</v>
      </c>
      <c r="D36" s="33">
        <v>0</v>
      </c>
      <c r="E36" s="34">
        <f t="shared" si="1"/>
        <v>0</v>
      </c>
      <c r="F36" s="28"/>
      <c r="G36" s="34">
        <f t="shared" si="0"/>
        <v>0</v>
      </c>
      <c r="I36" s="35">
        <v>0</v>
      </c>
      <c r="J36" s="36">
        <f t="shared" si="2"/>
        <v>0</v>
      </c>
    </row>
    <row r="37" spans="1:10" ht="13.5">
      <c r="A37" s="31" t="s">
        <v>35</v>
      </c>
      <c r="C37" s="32">
        <f>'FPP Expenditures'!F37</f>
        <v>0</v>
      </c>
      <c r="D37" s="33">
        <v>0</v>
      </c>
      <c r="E37" s="34">
        <f t="shared" si="1"/>
        <v>0</v>
      </c>
      <c r="F37" s="28"/>
      <c r="G37" s="34">
        <f t="shared" si="0"/>
        <v>0</v>
      </c>
      <c r="I37" s="35">
        <v>0</v>
      </c>
      <c r="J37" s="36">
        <f t="shared" si="2"/>
        <v>0</v>
      </c>
    </row>
    <row r="38" spans="1:10" ht="13.5">
      <c r="A38" s="31" t="s">
        <v>36</v>
      </c>
      <c r="C38" s="32">
        <f>'FPP Expenditures'!F38</f>
        <v>96454</v>
      </c>
      <c r="D38" s="33">
        <v>93007</v>
      </c>
      <c r="E38" s="34">
        <f t="shared" si="1"/>
        <v>3447</v>
      </c>
      <c r="F38" s="28"/>
      <c r="G38" s="34">
        <f t="shared" si="0"/>
        <v>3447</v>
      </c>
      <c r="I38" s="35">
        <v>27648</v>
      </c>
      <c r="J38" s="36">
        <f t="shared" si="2"/>
        <v>-24201</v>
      </c>
    </row>
    <row r="39" spans="1:10" ht="13.5">
      <c r="A39" s="31" t="s">
        <v>37</v>
      </c>
      <c r="C39" s="32">
        <f>'FPP Expenditures'!F39</f>
        <v>0</v>
      </c>
      <c r="D39" s="33">
        <v>0</v>
      </c>
      <c r="E39" s="34">
        <f t="shared" si="1"/>
        <v>0</v>
      </c>
      <c r="F39" s="28"/>
      <c r="G39" s="34">
        <f t="shared" si="0"/>
        <v>0</v>
      </c>
      <c r="I39" s="35">
        <v>0</v>
      </c>
      <c r="J39" s="36">
        <f t="shared" si="2"/>
        <v>0</v>
      </c>
    </row>
    <row r="40" spans="1:10" ht="13.5">
      <c r="A40" s="31" t="s">
        <v>38</v>
      </c>
      <c r="C40" s="32">
        <f>'FPP Expenditures'!F40</f>
        <v>215265</v>
      </c>
      <c r="D40" s="33">
        <v>204767</v>
      </c>
      <c r="E40" s="34">
        <f t="shared" si="1"/>
        <v>10498</v>
      </c>
      <c r="F40" s="28"/>
      <c r="G40" s="34">
        <f aca="true" t="shared" si="3" ref="G40:G65">E40</f>
        <v>10498</v>
      </c>
      <c r="I40" s="35">
        <v>32285</v>
      </c>
      <c r="J40" s="36">
        <f t="shared" si="2"/>
        <v>-21787</v>
      </c>
    </row>
    <row r="41" spans="1:10" ht="13.5">
      <c r="A41" s="31" t="s">
        <v>39</v>
      </c>
      <c r="C41" s="32">
        <f>'FPP Expenditures'!F41</f>
        <v>528149</v>
      </c>
      <c r="D41" s="33">
        <v>507780</v>
      </c>
      <c r="E41" s="34">
        <f t="shared" si="1"/>
        <v>20369</v>
      </c>
      <c r="F41" s="28"/>
      <c r="G41" s="34">
        <f t="shared" si="3"/>
        <v>20369</v>
      </c>
      <c r="I41" s="35">
        <v>-23212</v>
      </c>
      <c r="J41" s="36">
        <f t="shared" si="2"/>
        <v>43581</v>
      </c>
    </row>
    <row r="42" spans="1:10" ht="13.5">
      <c r="A42" s="31" t="s">
        <v>40</v>
      </c>
      <c r="C42" s="32">
        <f>'FPP Expenditures'!F42</f>
        <v>0</v>
      </c>
      <c r="D42" s="33">
        <v>0</v>
      </c>
      <c r="E42" s="34">
        <f t="shared" si="1"/>
        <v>0</v>
      </c>
      <c r="F42" s="28"/>
      <c r="G42" s="34">
        <f t="shared" si="3"/>
        <v>0</v>
      </c>
      <c r="I42" s="35">
        <v>0</v>
      </c>
      <c r="J42" s="36">
        <f t="shared" si="2"/>
        <v>0</v>
      </c>
    </row>
    <row r="43" spans="1:10" ht="13.5">
      <c r="A43" s="31" t="s">
        <v>41</v>
      </c>
      <c r="C43" s="32">
        <f>'FPP Expenditures'!F43</f>
        <v>0</v>
      </c>
      <c r="D43" s="33">
        <v>0</v>
      </c>
      <c r="E43" s="34">
        <f t="shared" si="1"/>
        <v>0</v>
      </c>
      <c r="F43" s="28"/>
      <c r="G43" s="34">
        <f t="shared" si="3"/>
        <v>0</v>
      </c>
      <c r="I43" s="35">
        <v>0</v>
      </c>
      <c r="J43" s="36">
        <f t="shared" si="2"/>
        <v>0</v>
      </c>
    </row>
    <row r="44" spans="1:10" ht="13.5">
      <c r="A44" s="31" t="s">
        <v>42</v>
      </c>
      <c r="C44" s="32">
        <f>'FPP Expenditures'!F44</f>
        <v>1226898</v>
      </c>
      <c r="D44" s="33">
        <v>1159190</v>
      </c>
      <c r="E44" s="34">
        <f t="shared" si="1"/>
        <v>67708</v>
      </c>
      <c r="F44" s="28"/>
      <c r="G44" s="34">
        <f t="shared" si="3"/>
        <v>67708</v>
      </c>
      <c r="I44" s="35">
        <v>330662</v>
      </c>
      <c r="J44" s="36">
        <f t="shared" si="2"/>
        <v>-262954</v>
      </c>
    </row>
    <row r="45" spans="1:10" ht="13.5">
      <c r="A45" s="31" t="s">
        <v>43</v>
      </c>
      <c r="C45" s="32">
        <f>'FPP Expenditures'!F45</f>
        <v>0</v>
      </c>
      <c r="D45" s="33">
        <v>0</v>
      </c>
      <c r="E45" s="34">
        <f t="shared" si="1"/>
        <v>0</v>
      </c>
      <c r="F45" s="28"/>
      <c r="G45" s="34">
        <f t="shared" si="3"/>
        <v>0</v>
      </c>
      <c r="I45" s="35">
        <v>0</v>
      </c>
      <c r="J45" s="36">
        <f t="shared" si="2"/>
        <v>0</v>
      </c>
    </row>
    <row r="46" spans="1:10" ht="13.5">
      <c r="A46" s="31" t="s">
        <v>44</v>
      </c>
      <c r="C46" s="32">
        <f>'FPP Expenditures'!F46</f>
        <v>0</v>
      </c>
      <c r="D46" s="33">
        <v>0</v>
      </c>
      <c r="E46" s="34">
        <f t="shared" si="1"/>
        <v>0</v>
      </c>
      <c r="F46" s="28"/>
      <c r="G46" s="34">
        <f t="shared" si="3"/>
        <v>0</v>
      </c>
      <c r="I46" s="35">
        <v>0</v>
      </c>
      <c r="J46" s="36">
        <f t="shared" si="2"/>
        <v>0</v>
      </c>
    </row>
    <row r="47" spans="1:10" ht="13.5">
      <c r="A47" s="31" t="s">
        <v>45</v>
      </c>
      <c r="C47" s="32">
        <f>'FPP Expenditures'!F47</f>
        <v>78466</v>
      </c>
      <c r="D47" s="33">
        <v>49798</v>
      </c>
      <c r="E47" s="34">
        <f t="shared" si="1"/>
        <v>28668</v>
      </c>
      <c r="F47" s="28"/>
      <c r="G47" s="34">
        <f t="shared" si="3"/>
        <v>28668</v>
      </c>
      <c r="I47" s="35">
        <v>10623</v>
      </c>
      <c r="J47" s="36">
        <f t="shared" si="2"/>
        <v>18045</v>
      </c>
    </row>
    <row r="48" spans="1:10" ht="13.5">
      <c r="A48" s="31" t="s">
        <v>46</v>
      </c>
      <c r="C48" s="32">
        <f>'FPP Expenditures'!F48</f>
        <v>0</v>
      </c>
      <c r="D48" s="33">
        <v>0</v>
      </c>
      <c r="E48" s="34">
        <f t="shared" si="1"/>
        <v>0</v>
      </c>
      <c r="F48" s="28"/>
      <c r="G48" s="34">
        <f t="shared" si="3"/>
        <v>0</v>
      </c>
      <c r="I48" s="35">
        <v>0</v>
      </c>
      <c r="J48" s="36">
        <f t="shared" si="2"/>
        <v>0</v>
      </c>
    </row>
    <row r="49" spans="1:10" ht="13.5">
      <c r="A49" s="31" t="s">
        <v>47</v>
      </c>
      <c r="C49" s="32">
        <f>'FPP Expenditures'!F49</f>
        <v>0</v>
      </c>
      <c r="D49" s="33">
        <v>0</v>
      </c>
      <c r="E49" s="34">
        <f t="shared" si="1"/>
        <v>0</v>
      </c>
      <c r="F49" s="28"/>
      <c r="G49" s="34">
        <f t="shared" si="3"/>
        <v>0</v>
      </c>
      <c r="I49" s="35">
        <v>0</v>
      </c>
      <c r="J49" s="36">
        <f t="shared" si="2"/>
        <v>0</v>
      </c>
    </row>
    <row r="50" spans="1:10" ht="13.5">
      <c r="A50" s="31" t="s">
        <v>48</v>
      </c>
      <c r="C50" s="32">
        <f>'FPP Expenditures'!F50</f>
        <v>455884</v>
      </c>
      <c r="D50" s="33">
        <v>437729</v>
      </c>
      <c r="E50" s="34">
        <f t="shared" si="1"/>
        <v>18155</v>
      </c>
      <c r="F50" s="28"/>
      <c r="G50" s="34">
        <f t="shared" si="3"/>
        <v>18155</v>
      </c>
      <c r="I50" s="35">
        <v>87037</v>
      </c>
      <c r="J50" s="36">
        <f t="shared" si="2"/>
        <v>-68882</v>
      </c>
    </row>
    <row r="51" spans="1:10" ht="13.5">
      <c r="A51" s="31" t="s">
        <v>49</v>
      </c>
      <c r="C51" s="32">
        <f>'FPP Expenditures'!F51</f>
        <v>36318</v>
      </c>
      <c r="D51" s="33">
        <v>47787</v>
      </c>
      <c r="E51" s="34">
        <f t="shared" si="1"/>
        <v>-11469</v>
      </c>
      <c r="F51" s="28"/>
      <c r="G51" s="34">
        <f t="shared" si="3"/>
        <v>-11469</v>
      </c>
      <c r="I51" s="35">
        <v>14213</v>
      </c>
      <c r="J51" s="36">
        <f t="shared" si="2"/>
        <v>-25682</v>
      </c>
    </row>
    <row r="52" spans="1:10" ht="13.5">
      <c r="A52" s="31" t="s">
        <v>50</v>
      </c>
      <c r="C52" s="32">
        <f>'FPP Expenditures'!F52</f>
        <v>0</v>
      </c>
      <c r="D52" s="33">
        <v>0</v>
      </c>
      <c r="E52" s="34">
        <f t="shared" si="1"/>
        <v>0</v>
      </c>
      <c r="F52" s="28"/>
      <c r="G52" s="34">
        <f t="shared" si="3"/>
        <v>0</v>
      </c>
      <c r="I52" s="35">
        <v>0</v>
      </c>
      <c r="J52" s="36">
        <f t="shared" si="2"/>
        <v>0</v>
      </c>
    </row>
    <row r="53" spans="1:10" ht="13.5">
      <c r="A53" s="31" t="s">
        <v>51</v>
      </c>
      <c r="C53" s="32">
        <f>'FPP Expenditures'!F53</f>
        <v>0</v>
      </c>
      <c r="D53" s="33">
        <v>0</v>
      </c>
      <c r="E53" s="34">
        <f t="shared" si="1"/>
        <v>0</v>
      </c>
      <c r="F53" s="28"/>
      <c r="G53" s="34">
        <f t="shared" si="3"/>
        <v>0</v>
      </c>
      <c r="I53" s="35">
        <v>0</v>
      </c>
      <c r="J53" s="36">
        <f t="shared" si="2"/>
        <v>0</v>
      </c>
    </row>
    <row r="54" spans="1:10" ht="13.5">
      <c r="A54" s="31" t="s">
        <v>52</v>
      </c>
      <c r="C54" s="32">
        <f>'FPP Expenditures'!F54</f>
        <v>0</v>
      </c>
      <c r="D54" s="33">
        <v>0</v>
      </c>
      <c r="E54" s="34">
        <f t="shared" si="1"/>
        <v>0</v>
      </c>
      <c r="F54" s="28"/>
      <c r="G54" s="34">
        <f t="shared" si="3"/>
        <v>0</v>
      </c>
      <c r="I54" s="35">
        <v>0</v>
      </c>
      <c r="J54" s="36">
        <f t="shared" si="2"/>
        <v>0</v>
      </c>
    </row>
    <row r="55" spans="1:10" ht="13.5">
      <c r="A55" s="31" t="s">
        <v>53</v>
      </c>
      <c r="C55" s="32">
        <f>'FPP Expenditures'!F55</f>
        <v>240505</v>
      </c>
      <c r="D55" s="33">
        <v>137789</v>
      </c>
      <c r="E55" s="34">
        <f t="shared" si="1"/>
        <v>102716</v>
      </c>
      <c r="F55" s="28"/>
      <c r="G55" s="34">
        <f t="shared" si="3"/>
        <v>102716</v>
      </c>
      <c r="I55" s="35">
        <v>-79010</v>
      </c>
      <c r="J55" s="36">
        <f t="shared" si="2"/>
        <v>181726</v>
      </c>
    </row>
    <row r="56" spans="1:10" ht="13.5">
      <c r="A56" s="31" t="s">
        <v>54</v>
      </c>
      <c r="C56" s="32">
        <f>'FPP Expenditures'!F56</f>
        <v>0</v>
      </c>
      <c r="D56" s="33">
        <v>0</v>
      </c>
      <c r="E56" s="34">
        <f t="shared" si="1"/>
        <v>0</v>
      </c>
      <c r="F56" s="28"/>
      <c r="G56" s="34">
        <f t="shared" si="3"/>
        <v>0</v>
      </c>
      <c r="I56" s="35">
        <v>0</v>
      </c>
      <c r="J56" s="36">
        <f t="shared" si="2"/>
        <v>0</v>
      </c>
    </row>
    <row r="57" spans="1:10" ht="13.5">
      <c r="A57" s="31" t="s">
        <v>55</v>
      </c>
      <c r="C57" s="32">
        <f>'FPP Expenditures'!F57</f>
        <v>32148</v>
      </c>
      <c r="D57" s="33">
        <v>25824</v>
      </c>
      <c r="E57" s="34">
        <f t="shared" si="1"/>
        <v>6324</v>
      </c>
      <c r="F57" s="28"/>
      <c r="G57" s="34">
        <f t="shared" si="3"/>
        <v>6324</v>
      </c>
      <c r="I57" s="35">
        <v>-18799</v>
      </c>
      <c r="J57" s="36">
        <f t="shared" si="2"/>
        <v>25123</v>
      </c>
    </row>
    <row r="58" spans="1:10" ht="13.5">
      <c r="A58" s="31" t="s">
        <v>56</v>
      </c>
      <c r="C58" s="32">
        <f>'FPP Expenditures'!F58</f>
        <v>0</v>
      </c>
      <c r="D58" s="33">
        <v>0</v>
      </c>
      <c r="E58" s="34">
        <f t="shared" si="1"/>
        <v>0</v>
      </c>
      <c r="F58" s="28"/>
      <c r="G58" s="34">
        <f t="shared" si="3"/>
        <v>0</v>
      </c>
      <c r="I58" s="35">
        <v>0</v>
      </c>
      <c r="J58" s="36">
        <f t="shared" si="2"/>
        <v>0</v>
      </c>
    </row>
    <row r="59" spans="1:10" ht="13.5">
      <c r="A59" s="31" t="s">
        <v>57</v>
      </c>
      <c r="C59" s="32">
        <f>'FPP Expenditures'!F59</f>
        <v>0</v>
      </c>
      <c r="D59" s="33">
        <v>0</v>
      </c>
      <c r="E59" s="34">
        <f t="shared" si="1"/>
        <v>0</v>
      </c>
      <c r="F59" s="28"/>
      <c r="G59" s="34">
        <f t="shared" si="3"/>
        <v>0</v>
      </c>
      <c r="I59" s="35">
        <v>0</v>
      </c>
      <c r="J59" s="36">
        <f t="shared" si="2"/>
        <v>0</v>
      </c>
    </row>
    <row r="60" spans="1:10" ht="13.5">
      <c r="A60" s="31" t="s">
        <v>58</v>
      </c>
      <c r="C60" s="32">
        <f>'FPP Expenditures'!F60</f>
        <v>10</v>
      </c>
      <c r="D60" s="33">
        <v>0</v>
      </c>
      <c r="E60" s="34">
        <f t="shared" si="1"/>
        <v>10</v>
      </c>
      <c r="F60" s="28"/>
      <c r="G60" s="34">
        <f t="shared" si="3"/>
        <v>10</v>
      </c>
      <c r="I60" s="35">
        <v>0</v>
      </c>
      <c r="J60" s="36">
        <f t="shared" si="2"/>
        <v>10</v>
      </c>
    </row>
    <row r="61" spans="1:10" ht="13.5">
      <c r="A61" s="31" t="s">
        <v>59</v>
      </c>
      <c r="C61" s="32">
        <f>'FPP Expenditures'!F61</f>
        <v>0</v>
      </c>
      <c r="D61" s="33">
        <v>0</v>
      </c>
      <c r="E61" s="34">
        <f t="shared" si="1"/>
        <v>0</v>
      </c>
      <c r="F61" s="28"/>
      <c r="G61" s="34">
        <f t="shared" si="3"/>
        <v>0</v>
      </c>
      <c r="I61" s="35">
        <v>0</v>
      </c>
      <c r="J61" s="36">
        <f t="shared" si="2"/>
        <v>0</v>
      </c>
    </row>
    <row r="62" spans="1:10" ht="13.5">
      <c r="A62" s="31" t="s">
        <v>60</v>
      </c>
      <c r="C62" s="32">
        <f>'FPP Expenditures'!F62</f>
        <v>0</v>
      </c>
      <c r="D62" s="33">
        <v>0</v>
      </c>
      <c r="E62" s="34">
        <f t="shared" si="1"/>
        <v>0</v>
      </c>
      <c r="F62" s="28"/>
      <c r="G62" s="34">
        <f t="shared" si="3"/>
        <v>0</v>
      </c>
      <c r="I62" s="35">
        <v>0</v>
      </c>
      <c r="J62" s="36">
        <f t="shared" si="2"/>
        <v>0</v>
      </c>
    </row>
    <row r="63" spans="1:10" ht="13.5">
      <c r="A63" s="31" t="s">
        <v>61</v>
      </c>
      <c r="C63" s="32">
        <f>'FPP Expenditures'!F63</f>
        <v>0</v>
      </c>
      <c r="D63" s="33">
        <v>0</v>
      </c>
      <c r="E63" s="34">
        <f t="shared" si="1"/>
        <v>0</v>
      </c>
      <c r="F63" s="28"/>
      <c r="G63" s="34">
        <f t="shared" si="3"/>
        <v>0</v>
      </c>
      <c r="I63" s="35">
        <v>0</v>
      </c>
      <c r="J63" s="36">
        <f t="shared" si="2"/>
        <v>0</v>
      </c>
    </row>
    <row r="64" spans="1:10" ht="13.5">
      <c r="A64" s="31" t="s">
        <v>62</v>
      </c>
      <c r="C64" s="32">
        <f>'FPP Expenditures'!F64</f>
        <v>0</v>
      </c>
      <c r="D64" s="33">
        <v>0</v>
      </c>
      <c r="E64" s="34">
        <f t="shared" si="1"/>
        <v>0</v>
      </c>
      <c r="F64" s="28"/>
      <c r="G64" s="34">
        <f t="shared" si="3"/>
        <v>0</v>
      </c>
      <c r="I64" s="35">
        <v>0</v>
      </c>
      <c r="J64" s="36">
        <f t="shared" si="2"/>
        <v>0</v>
      </c>
    </row>
    <row r="65" spans="1:10" ht="13.5">
      <c r="A65" s="31" t="s">
        <v>63</v>
      </c>
      <c r="C65" s="32">
        <f>'FPP Expenditures'!F65</f>
        <v>0</v>
      </c>
      <c r="D65" s="33">
        <v>0</v>
      </c>
      <c r="E65" s="34">
        <f t="shared" si="1"/>
        <v>0</v>
      </c>
      <c r="F65" s="28"/>
      <c r="G65" s="34">
        <f t="shared" si="3"/>
        <v>0</v>
      </c>
      <c r="I65" s="35">
        <v>0</v>
      </c>
      <c r="J65" s="36">
        <f t="shared" si="2"/>
        <v>0</v>
      </c>
    </row>
    <row r="66" spans="1:10" ht="13.5">
      <c r="A66" s="31"/>
      <c r="C66" s="32"/>
      <c r="D66" s="33"/>
      <c r="E66" s="37"/>
      <c r="F66" s="28"/>
      <c r="G66" s="34"/>
      <c r="I66" s="38"/>
      <c r="J66" s="39"/>
    </row>
    <row r="67" spans="1:10" ht="14.25" thickBot="1">
      <c r="A67" s="40" t="s">
        <v>5</v>
      </c>
      <c r="C67" s="41">
        <f>SUM(C8:C65)</f>
        <v>9856541</v>
      </c>
      <c r="D67" s="42">
        <f>SUM(D8:D65)</f>
        <v>12497306</v>
      </c>
      <c r="E67" s="42">
        <f>SUM(E8:E65)</f>
        <v>-2640765</v>
      </c>
      <c r="F67" s="28"/>
      <c r="G67" s="43">
        <f>SUM(G8:G65)</f>
        <v>-2640765</v>
      </c>
      <c r="I67" s="44">
        <f>SUM(I8:I65)</f>
        <v>14931</v>
      </c>
      <c r="J67" s="45">
        <f>SUM(J8:J65)</f>
        <v>-2655696</v>
      </c>
    </row>
    <row r="69" spans="9:10" ht="13.5">
      <c r="I69" s="47"/>
      <c r="J69" s="47"/>
    </row>
  </sheetData>
  <sheetProtection/>
  <printOptions horizontalCentered="1"/>
  <pageMargins left="0" right="0" top="0.4" bottom="0.25" header="0" footer="0"/>
  <pageSetup horizontalDpi="600" verticalDpi="600" orientation="landscape" scale="66" r:id="rId1"/>
  <headerFooter alignWithMargins="0">
    <oddHeader>&amp;RPAGE &amp;P OF &amp;N</oddHeader>
    <oddFooter>&amp;L&amp;Z&amp;F&amp;A&amp;R&amp;D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SheetLayoutView="85" zoomScalePageLayoutView="0" workbookViewId="0" topLeftCell="A1">
      <pane xSplit="2" ySplit="7" topLeftCell="C8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17.00390625" style="48" customWidth="1"/>
    <col min="2" max="2" width="3.28125" style="48" customWidth="1"/>
    <col min="3" max="3" width="15.140625" style="48" bestFit="1" customWidth="1"/>
    <col min="4" max="4" width="16.140625" style="48" bestFit="1" customWidth="1"/>
    <col min="5" max="5" width="13.00390625" style="48" bestFit="1" customWidth="1"/>
    <col min="6" max="6" width="16.140625" style="48" bestFit="1" customWidth="1"/>
    <col min="7" max="7" width="16.28125" style="48" bestFit="1" customWidth="1"/>
    <col min="8" max="16384" width="9.140625" style="48" customWidth="1"/>
  </cols>
  <sheetData>
    <row r="1" ht="16.5">
      <c r="A1" s="52" t="s">
        <v>86</v>
      </c>
    </row>
    <row r="2" spans="1:5" ht="13.5">
      <c r="A2" s="28"/>
      <c r="B2" s="28"/>
      <c r="C2" s="28"/>
      <c r="D2" s="28"/>
      <c r="E2" s="28"/>
    </row>
    <row r="3" spans="1:5" ht="14.25" thickBot="1">
      <c r="A3" s="28"/>
      <c r="B3" s="28"/>
      <c r="C3" s="28"/>
      <c r="D3" s="28"/>
      <c r="E3" s="28"/>
    </row>
    <row r="4" spans="1:7" ht="13.5">
      <c r="A4" s="53"/>
      <c r="C4" s="49" t="s">
        <v>85</v>
      </c>
      <c r="D4" s="50"/>
      <c r="E4" s="50"/>
      <c r="F4" s="50"/>
      <c r="G4" s="51"/>
    </row>
    <row r="5" spans="1:7" ht="13.5">
      <c r="A5" s="54"/>
      <c r="C5" s="55" t="s">
        <v>88</v>
      </c>
      <c r="D5" s="56"/>
      <c r="E5" s="56"/>
      <c r="F5" s="56"/>
      <c r="G5" s="57"/>
    </row>
    <row r="6" spans="1:7" ht="14.25" thickBot="1">
      <c r="A6" s="58" t="s">
        <v>0</v>
      </c>
      <c r="C6" s="59" t="s">
        <v>1</v>
      </c>
      <c r="D6" s="60" t="s">
        <v>2</v>
      </c>
      <c r="E6" s="60" t="s">
        <v>3</v>
      </c>
      <c r="F6" s="60" t="s">
        <v>4</v>
      </c>
      <c r="G6" s="61" t="s">
        <v>5</v>
      </c>
    </row>
    <row r="8" spans="1:7" ht="13.5">
      <c r="A8" s="62" t="s">
        <v>6</v>
      </c>
      <c r="C8" s="63">
        <v>711483</v>
      </c>
      <c r="D8" s="64">
        <v>1706842</v>
      </c>
      <c r="E8" s="64">
        <v>262591</v>
      </c>
      <c r="F8" s="64">
        <v>731504</v>
      </c>
      <c r="G8" s="65">
        <f>SUM(C8:F8)</f>
        <v>3412420</v>
      </c>
    </row>
    <row r="9" spans="1:7" ht="13.5">
      <c r="A9" s="31" t="s">
        <v>7</v>
      </c>
      <c r="C9" s="66">
        <v>0</v>
      </c>
      <c r="D9" s="67">
        <v>0</v>
      </c>
      <c r="E9" s="67">
        <v>0</v>
      </c>
      <c r="F9" s="67">
        <v>0</v>
      </c>
      <c r="G9" s="68">
        <f aca="true" t="shared" si="0" ref="G9:G65">SUM(C9:F9)</f>
        <v>0</v>
      </c>
    </row>
    <row r="10" spans="1:7" ht="13.5">
      <c r="A10" s="31" t="s">
        <v>8</v>
      </c>
      <c r="C10" s="66">
        <v>0</v>
      </c>
      <c r="D10" s="67">
        <v>0</v>
      </c>
      <c r="E10" s="67">
        <v>0</v>
      </c>
      <c r="F10" s="67">
        <v>0</v>
      </c>
      <c r="G10" s="68">
        <f t="shared" si="0"/>
        <v>0</v>
      </c>
    </row>
    <row r="11" spans="1:7" ht="13.5">
      <c r="A11" s="31" t="s">
        <v>9</v>
      </c>
      <c r="C11" s="66">
        <v>0</v>
      </c>
      <c r="D11" s="67">
        <v>0</v>
      </c>
      <c r="E11" s="67">
        <v>0</v>
      </c>
      <c r="F11" s="67">
        <v>0</v>
      </c>
      <c r="G11" s="68">
        <f t="shared" si="0"/>
        <v>0</v>
      </c>
    </row>
    <row r="12" spans="1:7" ht="13.5">
      <c r="A12" s="31" t="s">
        <v>10</v>
      </c>
      <c r="C12" s="66">
        <v>0</v>
      </c>
      <c r="D12" s="67">
        <v>0</v>
      </c>
      <c r="E12" s="67">
        <v>0</v>
      </c>
      <c r="F12" s="67">
        <v>0</v>
      </c>
      <c r="G12" s="68">
        <f t="shared" si="0"/>
        <v>0</v>
      </c>
    </row>
    <row r="13" spans="1:7" ht="13.5">
      <c r="A13" s="31" t="s">
        <v>11</v>
      </c>
      <c r="C13" s="66">
        <v>0</v>
      </c>
      <c r="D13" s="67">
        <v>0</v>
      </c>
      <c r="E13" s="67">
        <v>0</v>
      </c>
      <c r="F13" s="67">
        <v>0</v>
      </c>
      <c r="G13" s="68">
        <f t="shared" si="0"/>
        <v>0</v>
      </c>
    </row>
    <row r="14" spans="1:7" ht="13.5">
      <c r="A14" s="31" t="s">
        <v>12</v>
      </c>
      <c r="C14" s="66">
        <v>0</v>
      </c>
      <c r="D14" s="67">
        <v>914720</v>
      </c>
      <c r="E14" s="67">
        <v>136</v>
      </c>
      <c r="F14" s="67">
        <v>392024</v>
      </c>
      <c r="G14" s="68">
        <f t="shared" si="0"/>
        <v>1306880</v>
      </c>
    </row>
    <row r="15" spans="1:7" ht="13.5">
      <c r="A15" s="31" t="s">
        <v>13</v>
      </c>
      <c r="C15" s="66">
        <v>0</v>
      </c>
      <c r="D15" s="67">
        <v>0</v>
      </c>
      <c r="E15" s="67">
        <v>0</v>
      </c>
      <c r="F15" s="67">
        <v>0</v>
      </c>
      <c r="G15" s="68">
        <f t="shared" si="0"/>
        <v>0</v>
      </c>
    </row>
    <row r="16" spans="1:7" ht="13.5">
      <c r="A16" s="31" t="s">
        <v>14</v>
      </c>
      <c r="C16" s="66">
        <v>0</v>
      </c>
      <c r="D16" s="67">
        <v>0</v>
      </c>
      <c r="E16" s="67">
        <v>0</v>
      </c>
      <c r="F16" s="67">
        <v>0</v>
      </c>
      <c r="G16" s="68">
        <f t="shared" si="0"/>
        <v>0</v>
      </c>
    </row>
    <row r="17" spans="1:7" ht="13.5">
      <c r="A17" s="31" t="s">
        <v>15</v>
      </c>
      <c r="C17" s="66">
        <v>0</v>
      </c>
      <c r="D17" s="67">
        <v>0</v>
      </c>
      <c r="E17" s="67">
        <v>0</v>
      </c>
      <c r="F17" s="67">
        <v>0</v>
      </c>
      <c r="G17" s="68">
        <f t="shared" si="0"/>
        <v>0</v>
      </c>
    </row>
    <row r="18" spans="1:7" ht="13.5">
      <c r="A18" s="31" t="s">
        <v>16</v>
      </c>
      <c r="C18" s="66">
        <v>0</v>
      </c>
      <c r="D18" s="67">
        <v>0</v>
      </c>
      <c r="E18" s="67">
        <v>0</v>
      </c>
      <c r="F18" s="67">
        <v>0</v>
      </c>
      <c r="G18" s="68">
        <f t="shared" si="0"/>
        <v>0</v>
      </c>
    </row>
    <row r="19" spans="1:7" ht="13.5">
      <c r="A19" s="31" t="s">
        <v>17</v>
      </c>
      <c r="C19" s="66">
        <v>48415</v>
      </c>
      <c r="D19" s="67">
        <v>77644</v>
      </c>
      <c r="E19" s="67">
        <v>28279</v>
      </c>
      <c r="F19" s="67">
        <v>33280</v>
      </c>
      <c r="G19" s="68">
        <f t="shared" si="0"/>
        <v>187618</v>
      </c>
    </row>
    <row r="20" spans="1:7" ht="13.5">
      <c r="A20" s="31" t="s">
        <v>18</v>
      </c>
      <c r="C20" s="66">
        <v>0</v>
      </c>
      <c r="D20" s="67">
        <v>0</v>
      </c>
      <c r="E20" s="67">
        <v>0</v>
      </c>
      <c r="F20" s="67">
        <v>0</v>
      </c>
      <c r="G20" s="68">
        <f t="shared" si="0"/>
        <v>0</v>
      </c>
    </row>
    <row r="21" spans="1:7" ht="13.5">
      <c r="A21" s="31" t="s">
        <v>19</v>
      </c>
      <c r="C21" s="66">
        <v>0</v>
      </c>
      <c r="D21" s="67">
        <v>0</v>
      </c>
      <c r="E21" s="67">
        <v>0</v>
      </c>
      <c r="F21" s="67">
        <v>0</v>
      </c>
      <c r="G21" s="68">
        <f t="shared" si="0"/>
        <v>0</v>
      </c>
    </row>
    <row r="22" spans="1:7" ht="13.5">
      <c r="A22" s="31" t="s">
        <v>20</v>
      </c>
      <c r="C22" s="66">
        <v>0</v>
      </c>
      <c r="D22" s="67">
        <v>0</v>
      </c>
      <c r="E22" s="67">
        <v>0</v>
      </c>
      <c r="F22" s="67">
        <v>0</v>
      </c>
      <c r="G22" s="68">
        <f t="shared" si="0"/>
        <v>0</v>
      </c>
    </row>
    <row r="23" spans="1:7" ht="13.5">
      <c r="A23" s="31" t="s">
        <v>21</v>
      </c>
      <c r="C23" s="66">
        <v>0</v>
      </c>
      <c r="D23" s="67">
        <v>0</v>
      </c>
      <c r="E23" s="67">
        <v>0</v>
      </c>
      <c r="F23" s="67">
        <v>0</v>
      </c>
      <c r="G23" s="68">
        <f t="shared" si="0"/>
        <v>0</v>
      </c>
    </row>
    <row r="24" spans="1:7" ht="13.5">
      <c r="A24" s="31" t="s">
        <v>22</v>
      </c>
      <c r="C24" s="66">
        <v>0</v>
      </c>
      <c r="D24" s="67">
        <v>0</v>
      </c>
      <c r="E24" s="67">
        <v>0</v>
      </c>
      <c r="F24" s="67">
        <v>0</v>
      </c>
      <c r="G24" s="68">
        <f t="shared" si="0"/>
        <v>0</v>
      </c>
    </row>
    <row r="25" spans="1:7" ht="13.5">
      <c r="A25" s="31" t="s">
        <v>23</v>
      </c>
      <c r="C25" s="66">
        <v>0</v>
      </c>
      <c r="D25" s="67">
        <v>0</v>
      </c>
      <c r="E25" s="67">
        <v>0</v>
      </c>
      <c r="F25" s="67">
        <v>0</v>
      </c>
      <c r="G25" s="68">
        <f t="shared" si="0"/>
        <v>0</v>
      </c>
    </row>
    <row r="26" spans="1:7" ht="13.5">
      <c r="A26" s="31" t="s">
        <v>24</v>
      </c>
      <c r="C26" s="66">
        <v>0</v>
      </c>
      <c r="D26" s="67">
        <v>13165381</v>
      </c>
      <c r="E26" s="67">
        <v>0</v>
      </c>
      <c r="F26" s="67">
        <v>5642305</v>
      </c>
      <c r="G26" s="68">
        <f t="shared" si="0"/>
        <v>18807686</v>
      </c>
    </row>
    <row r="27" spans="1:7" ht="13.5">
      <c r="A27" s="31" t="s">
        <v>25</v>
      </c>
      <c r="C27" s="66">
        <v>0</v>
      </c>
      <c r="D27" s="67">
        <v>0</v>
      </c>
      <c r="E27" s="67">
        <v>0</v>
      </c>
      <c r="F27" s="67">
        <v>0</v>
      </c>
      <c r="G27" s="68">
        <f t="shared" si="0"/>
        <v>0</v>
      </c>
    </row>
    <row r="28" spans="1:7" ht="13.5">
      <c r="A28" s="31" t="s">
        <v>26</v>
      </c>
      <c r="C28" s="66">
        <v>0</v>
      </c>
      <c r="D28" s="67">
        <v>0</v>
      </c>
      <c r="E28" s="67">
        <v>0</v>
      </c>
      <c r="F28" s="67">
        <v>0</v>
      </c>
      <c r="G28" s="68">
        <f t="shared" si="0"/>
        <v>0</v>
      </c>
    </row>
    <row r="29" spans="1:7" ht="13.5">
      <c r="A29" s="31" t="s">
        <v>27</v>
      </c>
      <c r="C29" s="66">
        <v>0</v>
      </c>
      <c r="D29" s="67">
        <v>0</v>
      </c>
      <c r="E29" s="67">
        <v>0</v>
      </c>
      <c r="F29" s="67">
        <v>0</v>
      </c>
      <c r="G29" s="68">
        <f t="shared" si="0"/>
        <v>0</v>
      </c>
    </row>
    <row r="30" spans="1:7" ht="13.5">
      <c r="A30" s="31" t="s">
        <v>28</v>
      </c>
      <c r="C30" s="66">
        <v>66244</v>
      </c>
      <c r="D30" s="67">
        <v>153746</v>
      </c>
      <c r="E30" s="67">
        <v>9</v>
      </c>
      <c r="F30" s="67">
        <v>65893</v>
      </c>
      <c r="G30" s="68">
        <f t="shared" si="0"/>
        <v>285892</v>
      </c>
    </row>
    <row r="31" spans="1:7" ht="13.5">
      <c r="A31" s="31" t="s">
        <v>29</v>
      </c>
      <c r="C31" s="66">
        <v>0</v>
      </c>
      <c r="D31" s="67">
        <v>0</v>
      </c>
      <c r="E31" s="67">
        <v>0</v>
      </c>
      <c r="F31" s="67">
        <v>0</v>
      </c>
      <c r="G31" s="68">
        <f t="shared" si="0"/>
        <v>0</v>
      </c>
    </row>
    <row r="32" spans="1:7" ht="13.5">
      <c r="A32" s="31" t="s">
        <v>30</v>
      </c>
      <c r="C32" s="66">
        <v>0</v>
      </c>
      <c r="D32" s="67">
        <v>0</v>
      </c>
      <c r="E32" s="67">
        <v>0</v>
      </c>
      <c r="F32" s="67">
        <v>0</v>
      </c>
      <c r="G32" s="68">
        <f t="shared" si="0"/>
        <v>0</v>
      </c>
    </row>
    <row r="33" spans="1:7" ht="13.5">
      <c r="A33" s="31" t="s">
        <v>31</v>
      </c>
      <c r="C33" s="66">
        <v>1</v>
      </c>
      <c r="D33" s="67">
        <v>0</v>
      </c>
      <c r="E33" s="67">
        <v>0</v>
      </c>
      <c r="F33" s="67">
        <v>0</v>
      </c>
      <c r="G33" s="68">
        <f t="shared" si="0"/>
        <v>1</v>
      </c>
    </row>
    <row r="34" spans="1:7" ht="13.5">
      <c r="A34" s="31" t="s">
        <v>32</v>
      </c>
      <c r="C34" s="66">
        <v>0</v>
      </c>
      <c r="D34" s="67">
        <v>0</v>
      </c>
      <c r="E34" s="67">
        <v>0</v>
      </c>
      <c r="F34" s="67">
        <v>0</v>
      </c>
      <c r="G34" s="68">
        <f t="shared" si="0"/>
        <v>0</v>
      </c>
    </row>
    <row r="35" spans="1:7" ht="13.5">
      <c r="A35" s="31" t="s">
        <v>33</v>
      </c>
      <c r="C35" s="66">
        <v>53359</v>
      </c>
      <c r="D35" s="67">
        <v>190012</v>
      </c>
      <c r="E35" s="67">
        <v>49353</v>
      </c>
      <c r="F35" s="67">
        <v>81438</v>
      </c>
      <c r="G35" s="68">
        <f t="shared" si="0"/>
        <v>374162</v>
      </c>
    </row>
    <row r="36" spans="1:7" ht="13.5">
      <c r="A36" s="31" t="s">
        <v>34</v>
      </c>
      <c r="C36" s="66">
        <v>0</v>
      </c>
      <c r="D36" s="67">
        <v>0</v>
      </c>
      <c r="E36" s="67">
        <v>0</v>
      </c>
      <c r="F36" s="67">
        <v>0</v>
      </c>
      <c r="G36" s="68">
        <f t="shared" si="0"/>
        <v>0</v>
      </c>
    </row>
    <row r="37" spans="1:7" ht="13.5">
      <c r="A37" s="31" t="s">
        <v>35</v>
      </c>
      <c r="C37" s="66">
        <v>0</v>
      </c>
      <c r="D37" s="67">
        <v>0</v>
      </c>
      <c r="E37" s="67">
        <v>0</v>
      </c>
      <c r="F37" s="67">
        <v>0</v>
      </c>
      <c r="G37" s="68">
        <f t="shared" si="0"/>
        <v>0</v>
      </c>
    </row>
    <row r="38" spans="1:7" ht="13.5">
      <c r="A38" s="31" t="s">
        <v>36</v>
      </c>
      <c r="C38" s="66">
        <v>1</v>
      </c>
      <c r="D38" s="67">
        <v>225060</v>
      </c>
      <c r="E38" s="67">
        <v>16</v>
      </c>
      <c r="F38" s="67">
        <v>96454</v>
      </c>
      <c r="G38" s="68">
        <f t="shared" si="0"/>
        <v>321531</v>
      </c>
    </row>
    <row r="39" spans="1:7" ht="13.5">
      <c r="A39" s="31" t="s">
        <v>37</v>
      </c>
      <c r="C39" s="66">
        <v>0</v>
      </c>
      <c r="D39" s="67">
        <v>0</v>
      </c>
      <c r="E39" s="67">
        <v>0</v>
      </c>
      <c r="F39" s="67">
        <v>0</v>
      </c>
      <c r="G39" s="68">
        <f t="shared" si="0"/>
        <v>0</v>
      </c>
    </row>
    <row r="40" spans="1:7" ht="13.5">
      <c r="A40" s="31" t="s">
        <v>38</v>
      </c>
      <c r="C40" s="66">
        <v>449733</v>
      </c>
      <c r="D40" s="67">
        <v>502280</v>
      </c>
      <c r="E40" s="67">
        <v>76</v>
      </c>
      <c r="F40" s="67">
        <v>215265</v>
      </c>
      <c r="G40" s="68">
        <f t="shared" si="0"/>
        <v>1167354</v>
      </c>
    </row>
    <row r="41" spans="1:7" ht="13.5">
      <c r="A41" s="31" t="s">
        <v>39</v>
      </c>
      <c r="C41" s="66">
        <v>44315</v>
      </c>
      <c r="D41" s="67">
        <v>1232347</v>
      </c>
      <c r="E41" s="67">
        <v>0</v>
      </c>
      <c r="F41" s="67">
        <v>528149</v>
      </c>
      <c r="G41" s="68">
        <f t="shared" si="0"/>
        <v>1804811</v>
      </c>
    </row>
    <row r="42" spans="1:7" ht="13.5">
      <c r="A42" s="31" t="s">
        <v>40</v>
      </c>
      <c r="C42" s="66">
        <v>0</v>
      </c>
      <c r="D42" s="67">
        <v>0</v>
      </c>
      <c r="E42" s="67">
        <v>0</v>
      </c>
      <c r="F42" s="67">
        <v>0</v>
      </c>
      <c r="G42" s="68">
        <f t="shared" si="0"/>
        <v>0</v>
      </c>
    </row>
    <row r="43" spans="1:7" ht="13.5">
      <c r="A43" s="31" t="s">
        <v>41</v>
      </c>
      <c r="C43" s="66">
        <v>0</v>
      </c>
      <c r="D43" s="67">
        <v>0</v>
      </c>
      <c r="E43" s="67">
        <v>0</v>
      </c>
      <c r="F43" s="67">
        <v>0</v>
      </c>
      <c r="G43" s="68">
        <f t="shared" si="0"/>
        <v>0</v>
      </c>
    </row>
    <row r="44" spans="1:7" ht="13.5">
      <c r="A44" s="31" t="s">
        <v>42</v>
      </c>
      <c r="C44" s="66">
        <v>1496425</v>
      </c>
      <c r="D44" s="67">
        <v>2862755</v>
      </c>
      <c r="E44" s="67">
        <v>555</v>
      </c>
      <c r="F44" s="67">
        <v>1226898</v>
      </c>
      <c r="G44" s="68">
        <f t="shared" si="0"/>
        <v>5586633</v>
      </c>
    </row>
    <row r="45" spans="1:7" ht="13.5">
      <c r="A45" s="31" t="s">
        <v>43</v>
      </c>
      <c r="C45" s="66">
        <v>0</v>
      </c>
      <c r="D45" s="67">
        <v>0</v>
      </c>
      <c r="E45" s="67">
        <v>0</v>
      </c>
      <c r="F45" s="67">
        <v>0</v>
      </c>
      <c r="G45" s="68">
        <f t="shared" si="0"/>
        <v>0</v>
      </c>
    </row>
    <row r="46" spans="1:7" ht="13.5">
      <c r="A46" s="31" t="s">
        <v>44</v>
      </c>
      <c r="C46" s="66">
        <v>0</v>
      </c>
      <c r="D46" s="67">
        <v>0</v>
      </c>
      <c r="E46" s="67">
        <v>0</v>
      </c>
      <c r="F46" s="67">
        <v>0</v>
      </c>
      <c r="G46" s="68">
        <f t="shared" si="0"/>
        <v>0</v>
      </c>
    </row>
    <row r="47" spans="1:7" ht="13.5">
      <c r="A47" s="31" t="s">
        <v>45</v>
      </c>
      <c r="C47" s="66">
        <v>0</v>
      </c>
      <c r="D47" s="67">
        <v>183087</v>
      </c>
      <c r="E47" s="67">
        <v>35</v>
      </c>
      <c r="F47" s="67">
        <v>78466</v>
      </c>
      <c r="G47" s="68">
        <f t="shared" si="0"/>
        <v>261588</v>
      </c>
    </row>
    <row r="48" spans="1:7" ht="13.5">
      <c r="A48" s="31" t="s">
        <v>46</v>
      </c>
      <c r="C48" s="66">
        <v>0</v>
      </c>
      <c r="D48" s="67">
        <v>0</v>
      </c>
      <c r="E48" s="67">
        <v>0</v>
      </c>
      <c r="F48" s="67">
        <v>0</v>
      </c>
      <c r="G48" s="68">
        <f t="shared" si="0"/>
        <v>0</v>
      </c>
    </row>
    <row r="49" spans="1:7" ht="13.5">
      <c r="A49" s="31" t="s">
        <v>47</v>
      </c>
      <c r="C49" s="66">
        <v>0</v>
      </c>
      <c r="D49" s="67">
        <v>0</v>
      </c>
      <c r="E49" s="67">
        <v>0</v>
      </c>
      <c r="F49" s="67">
        <v>0</v>
      </c>
      <c r="G49" s="68">
        <f t="shared" si="0"/>
        <v>0</v>
      </c>
    </row>
    <row r="50" spans="1:7" ht="13.5">
      <c r="A50" s="31" t="s">
        <v>48</v>
      </c>
      <c r="C50" s="66">
        <v>0</v>
      </c>
      <c r="D50" s="67">
        <v>1063728</v>
      </c>
      <c r="E50" s="67">
        <v>65</v>
      </c>
      <c r="F50" s="67">
        <v>455884</v>
      </c>
      <c r="G50" s="68">
        <f t="shared" si="0"/>
        <v>1519677</v>
      </c>
    </row>
    <row r="51" spans="1:7" ht="13.5">
      <c r="A51" s="31" t="s">
        <v>49</v>
      </c>
      <c r="C51" s="66">
        <v>0</v>
      </c>
      <c r="D51" s="67">
        <v>84739</v>
      </c>
      <c r="E51" s="67">
        <v>91617</v>
      </c>
      <c r="F51" s="67">
        <v>36318</v>
      </c>
      <c r="G51" s="68">
        <f t="shared" si="0"/>
        <v>212674</v>
      </c>
    </row>
    <row r="52" spans="1:7" ht="13.5">
      <c r="A52" s="31" t="s">
        <v>50</v>
      </c>
      <c r="C52" s="66">
        <v>0</v>
      </c>
      <c r="D52" s="67">
        <v>0</v>
      </c>
      <c r="E52" s="67">
        <v>0</v>
      </c>
      <c r="F52" s="67">
        <v>0</v>
      </c>
      <c r="G52" s="68">
        <f t="shared" si="0"/>
        <v>0</v>
      </c>
    </row>
    <row r="53" spans="1:7" ht="13.5">
      <c r="A53" s="31" t="s">
        <v>51</v>
      </c>
      <c r="C53" s="66">
        <v>0</v>
      </c>
      <c r="D53" s="67">
        <v>0</v>
      </c>
      <c r="E53" s="67">
        <v>0</v>
      </c>
      <c r="F53" s="67">
        <v>0</v>
      </c>
      <c r="G53" s="68">
        <f t="shared" si="0"/>
        <v>0</v>
      </c>
    </row>
    <row r="54" spans="1:7" ht="13.5">
      <c r="A54" s="31" t="s">
        <v>52</v>
      </c>
      <c r="C54" s="66">
        <v>0</v>
      </c>
      <c r="D54" s="67">
        <v>0</v>
      </c>
      <c r="E54" s="67">
        <v>0</v>
      </c>
      <c r="F54" s="67">
        <v>0</v>
      </c>
      <c r="G54" s="68">
        <f t="shared" si="0"/>
        <v>0</v>
      </c>
    </row>
    <row r="55" spans="1:7" ht="13.5">
      <c r="A55" s="31" t="s">
        <v>53</v>
      </c>
      <c r="C55" s="66">
        <v>407971</v>
      </c>
      <c r="D55" s="67">
        <v>561178</v>
      </c>
      <c r="E55" s="67">
        <v>37819</v>
      </c>
      <c r="F55" s="67">
        <v>240505</v>
      </c>
      <c r="G55" s="68">
        <f t="shared" si="0"/>
        <v>1247473</v>
      </c>
    </row>
    <row r="56" spans="1:7" ht="13.5">
      <c r="A56" s="31" t="s">
        <v>54</v>
      </c>
      <c r="C56" s="66">
        <v>0</v>
      </c>
      <c r="D56" s="67">
        <v>0</v>
      </c>
      <c r="E56" s="67">
        <v>0</v>
      </c>
      <c r="F56" s="67">
        <v>0</v>
      </c>
      <c r="G56" s="68">
        <f t="shared" si="0"/>
        <v>0</v>
      </c>
    </row>
    <row r="57" spans="1:7" ht="13.5">
      <c r="A57" s="31" t="s">
        <v>55</v>
      </c>
      <c r="C57" s="66">
        <v>59236</v>
      </c>
      <c r="D57" s="67">
        <v>100037</v>
      </c>
      <c r="E57" s="67">
        <v>77951</v>
      </c>
      <c r="F57" s="67">
        <v>32148</v>
      </c>
      <c r="G57" s="68">
        <f t="shared" si="0"/>
        <v>269372</v>
      </c>
    </row>
    <row r="58" spans="1:7" ht="13.5">
      <c r="A58" s="31" t="s">
        <v>56</v>
      </c>
      <c r="C58" s="66">
        <v>0</v>
      </c>
      <c r="D58" s="67">
        <v>0</v>
      </c>
      <c r="E58" s="67">
        <v>0</v>
      </c>
      <c r="F58" s="67">
        <v>0</v>
      </c>
      <c r="G58" s="68">
        <f t="shared" si="0"/>
        <v>0</v>
      </c>
    </row>
    <row r="59" spans="1:7" ht="13.5">
      <c r="A59" s="31" t="s">
        <v>57</v>
      </c>
      <c r="C59" s="66">
        <v>0</v>
      </c>
      <c r="D59" s="67">
        <v>0</v>
      </c>
      <c r="E59" s="67">
        <v>0</v>
      </c>
      <c r="F59" s="67">
        <v>0</v>
      </c>
      <c r="G59" s="68">
        <f t="shared" si="0"/>
        <v>0</v>
      </c>
    </row>
    <row r="60" spans="1:7" ht="13.5">
      <c r="A60" s="31" t="s">
        <v>58</v>
      </c>
      <c r="C60" s="66">
        <v>0</v>
      </c>
      <c r="D60" s="67">
        <v>22</v>
      </c>
      <c r="E60" s="67">
        <v>2</v>
      </c>
      <c r="F60" s="67">
        <v>10</v>
      </c>
      <c r="G60" s="68">
        <f t="shared" si="0"/>
        <v>34</v>
      </c>
    </row>
    <row r="61" spans="1:7" ht="13.5">
      <c r="A61" s="31" t="s">
        <v>59</v>
      </c>
      <c r="C61" s="66">
        <v>0</v>
      </c>
      <c r="D61" s="67">
        <v>0</v>
      </c>
      <c r="E61" s="67">
        <v>0</v>
      </c>
      <c r="F61" s="67">
        <v>0</v>
      </c>
      <c r="G61" s="68">
        <f t="shared" si="0"/>
        <v>0</v>
      </c>
    </row>
    <row r="62" spans="1:7" ht="13.5">
      <c r="A62" s="31" t="s">
        <v>60</v>
      </c>
      <c r="C62" s="66">
        <v>0</v>
      </c>
      <c r="D62" s="67">
        <v>0</v>
      </c>
      <c r="E62" s="67">
        <v>0</v>
      </c>
      <c r="F62" s="67">
        <v>0</v>
      </c>
      <c r="G62" s="68">
        <f t="shared" si="0"/>
        <v>0</v>
      </c>
    </row>
    <row r="63" spans="1:7" ht="13.5">
      <c r="A63" s="31" t="s">
        <v>61</v>
      </c>
      <c r="C63" s="66">
        <v>0</v>
      </c>
      <c r="D63" s="67">
        <v>0</v>
      </c>
      <c r="E63" s="67">
        <v>0</v>
      </c>
      <c r="F63" s="67">
        <v>0</v>
      </c>
      <c r="G63" s="68">
        <f t="shared" si="0"/>
        <v>0</v>
      </c>
    </row>
    <row r="64" spans="1:7" ht="13.5">
      <c r="A64" s="31" t="s">
        <v>62</v>
      </c>
      <c r="C64" s="66">
        <v>0</v>
      </c>
      <c r="D64" s="67">
        <v>0</v>
      </c>
      <c r="E64" s="67">
        <v>0</v>
      </c>
      <c r="F64" s="67">
        <v>0</v>
      </c>
      <c r="G64" s="68">
        <f t="shared" si="0"/>
        <v>0</v>
      </c>
    </row>
    <row r="65" spans="1:7" ht="13.5">
      <c r="A65" s="31" t="s">
        <v>63</v>
      </c>
      <c r="C65" s="66">
        <v>0</v>
      </c>
      <c r="D65" s="67">
        <v>0</v>
      </c>
      <c r="E65" s="67">
        <v>0</v>
      </c>
      <c r="F65" s="67">
        <v>0</v>
      </c>
      <c r="G65" s="68">
        <f t="shared" si="0"/>
        <v>0</v>
      </c>
    </row>
    <row r="66" spans="1:7" ht="13.5">
      <c r="A66" s="31"/>
      <c r="C66" s="66"/>
      <c r="D66" s="67"/>
      <c r="E66" s="67"/>
      <c r="F66" s="67"/>
      <c r="G66" s="68"/>
    </row>
    <row r="67" spans="1:7" ht="14.25" thickBot="1">
      <c r="A67" s="69" t="s">
        <v>5</v>
      </c>
      <c r="C67" s="70">
        <f>SUM(C8:C65)</f>
        <v>3337183</v>
      </c>
      <c r="D67" s="71">
        <f>SUM(D8:D65)</f>
        <v>23023578</v>
      </c>
      <c r="E67" s="71">
        <f>SUM(E8:E65)</f>
        <v>548504</v>
      </c>
      <c r="F67" s="71">
        <f>SUM(F8:F65)</f>
        <v>9856541</v>
      </c>
      <c r="G67" s="72">
        <f>SUM(G8:G65)</f>
        <v>36765806</v>
      </c>
    </row>
    <row r="68" ht="13.5">
      <c r="G68" s="73"/>
    </row>
    <row r="69" spans="1:5" ht="13.5">
      <c r="A69" s="74" t="s">
        <v>67</v>
      </c>
      <c r="D69" s="74"/>
      <c r="E69" s="28"/>
    </row>
    <row r="70" spans="1:5" ht="13.5">
      <c r="A70" s="28"/>
      <c r="C70" s="28"/>
      <c r="D70" s="28"/>
      <c r="E70" s="28"/>
    </row>
    <row r="71" spans="1:4" ht="13.5">
      <c r="A71" s="75">
        <v>159</v>
      </c>
      <c r="C71" s="75" t="s">
        <v>68</v>
      </c>
      <c r="D71" s="28" t="s">
        <v>69</v>
      </c>
    </row>
    <row r="72" spans="1:4" ht="13.5">
      <c r="A72" s="75">
        <v>168</v>
      </c>
      <c r="C72" s="75" t="s">
        <v>64</v>
      </c>
      <c r="D72" s="28" t="s">
        <v>70</v>
      </c>
    </row>
    <row r="73" spans="1:4" ht="13.5">
      <c r="A73" s="75">
        <v>175</v>
      </c>
      <c r="C73" s="75" t="s">
        <v>65</v>
      </c>
      <c r="D73" s="28" t="s">
        <v>71</v>
      </c>
    </row>
    <row r="74" spans="1:4" ht="13.5">
      <c r="A74" s="75">
        <v>177</v>
      </c>
      <c r="C74" s="75" t="s">
        <v>64</v>
      </c>
      <c r="D74" s="28" t="s">
        <v>72</v>
      </c>
    </row>
    <row r="75" spans="1:4" ht="13.5">
      <c r="A75" s="75">
        <v>179</v>
      </c>
      <c r="C75" s="75" t="s">
        <v>64</v>
      </c>
      <c r="D75" s="28" t="s">
        <v>73</v>
      </c>
    </row>
    <row r="76" spans="1:5" ht="13.5">
      <c r="A76" s="75"/>
      <c r="C76" s="28"/>
      <c r="D76" s="28"/>
      <c r="E76" s="28"/>
    </row>
    <row r="77" spans="1:5" ht="13.5">
      <c r="A77" s="76" t="s">
        <v>66</v>
      </c>
      <c r="D77" s="77"/>
      <c r="E77" s="28"/>
    </row>
    <row r="78" spans="1:4" ht="13.5">
      <c r="A78" s="75">
        <v>174</v>
      </c>
      <c r="D78" s="28" t="s">
        <v>74</v>
      </c>
    </row>
  </sheetData>
  <sheetProtection/>
  <mergeCells count="2">
    <mergeCell ref="C4:G4"/>
    <mergeCell ref="C5:G5"/>
  </mergeCells>
  <printOptions horizontalCentered="1"/>
  <pageMargins left="0" right="0" top="0.4" bottom="0.25" header="0" footer="0"/>
  <pageSetup horizontalDpi="600" verticalDpi="600" orientation="portrait" scale="75" r:id="rId1"/>
  <headerFooter alignWithMargins="0">
    <oddHeader>&amp;RPAGE &amp;P OF &amp;N</oddHeader>
    <oddFooter>&amp;L&amp;Z&amp;F&amp;A&amp;R&amp;D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lyoung1</dc:creator>
  <cp:keywords/>
  <dc:description/>
  <cp:lastModifiedBy>vhines</cp:lastModifiedBy>
  <cp:lastPrinted>2010-03-23T23:34:20Z</cp:lastPrinted>
  <dcterms:created xsi:type="dcterms:W3CDTF">2008-04-07T22:22:18Z</dcterms:created>
  <dcterms:modified xsi:type="dcterms:W3CDTF">2010-08-18T20:27:59Z</dcterms:modified>
  <cp:category/>
  <cp:version/>
  <cp:contentType/>
  <cp:contentStatus/>
</cp:coreProperties>
</file>